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ropbox\Bodylab lanceringer\Artikler\Programmer til artikler\"/>
    </mc:Choice>
  </mc:AlternateContent>
  <bookViews>
    <workbookView xWindow="0" yWindow="0" windowWidth="25665" windowHeight="10815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C48" i="1"/>
  <c r="C47" i="1"/>
  <c r="C40" i="1"/>
  <c r="C39" i="1"/>
  <c r="C38" i="1"/>
  <c r="C36" i="1"/>
  <c r="C35" i="1"/>
  <c r="C34" i="1"/>
  <c r="C32" i="1"/>
  <c r="C31" i="1"/>
  <c r="C30" i="1"/>
  <c r="C28" i="1"/>
  <c r="C27" i="1"/>
  <c r="C26" i="1"/>
  <c r="C24" i="1"/>
  <c r="C23" i="1"/>
  <c r="C22" i="1"/>
  <c r="C20" i="1"/>
  <c r="C19" i="1"/>
  <c r="C18" i="1"/>
  <c r="C14" i="1"/>
  <c r="C13" i="1"/>
  <c r="C12" i="1"/>
  <c r="C10" i="1"/>
  <c r="C9" i="1"/>
  <c r="C8" i="1"/>
  <c r="C6" i="1"/>
  <c r="C5" i="1"/>
  <c r="C4" i="1"/>
</calcChain>
</file>

<file path=xl/sharedStrings.xml><?xml version="1.0" encoding="utf-8"?>
<sst xmlns="http://schemas.openxmlformats.org/spreadsheetml/2006/main" count="45" uniqueCount="40">
  <si>
    <t>Uge 1</t>
  </si>
  <si>
    <t>Mandag: 5 sæt x 5 reps x 70 % af 1RM</t>
  </si>
  <si>
    <t>Onsdag: 5 sæt x 5 reps x 75 % af 1RM</t>
  </si>
  <si>
    <t xml:space="preserve">Fredag: 5 sæt x 5 reps x 80 % af 1RM </t>
  </si>
  <si>
    <t>Uge 2</t>
  </si>
  <si>
    <t>Mandag: 5 sæt x 5 reps x 72,5 % af 1RM</t>
  </si>
  <si>
    <t>Onsdag: 5 sæt x 5 reps x 77,5 % af 1RM</t>
  </si>
  <si>
    <t xml:space="preserve">Fredag: 5 sæt x 5 reps x 82,5 % af 1RM </t>
  </si>
  <si>
    <t>Uge 3</t>
  </si>
  <si>
    <t>Mandag: 5 sæt x 5 reps x 75 % af 1RM</t>
  </si>
  <si>
    <t>Onsdag: 5 sæt x 5 reps x 80 % af 1RM</t>
  </si>
  <si>
    <t xml:space="preserve">Fredag: 5 sæt x 5 reps x 85 % af 1RM </t>
  </si>
  <si>
    <t>6 UGERS PEAKING FASE</t>
  </si>
  <si>
    <t>Uge 4</t>
  </si>
  <si>
    <t>Mandag: 5 sæt x 2 reps x 80 % af 1RM</t>
  </si>
  <si>
    <t>Onsdag: 6 sæt x 2 reps x 70 % af 1RM*</t>
  </si>
  <si>
    <t>Fredag: 3 sæt x 3 reps x 80 % af 1RM</t>
  </si>
  <si>
    <t>Uge 5</t>
  </si>
  <si>
    <t>Mandag: 5 sæt x 2 reps x 82,5 % af 1RM</t>
  </si>
  <si>
    <t>Fredag: 3 sæt x 3 reps x 82,5 % af 1RM</t>
  </si>
  <si>
    <t>Uge 6</t>
  </si>
  <si>
    <t>Mandag: 5 sæt x 2 reps x 85 % af 1RM</t>
  </si>
  <si>
    <t>Fredag: 3 sæt x 3 reps x 85 % af 1RM</t>
  </si>
  <si>
    <t>Uge 7</t>
  </si>
  <si>
    <t>Mandag: 4 sæt x 2 reps x 87,5 % af 1RM</t>
  </si>
  <si>
    <t xml:space="preserve">Fredag: 2 sæt x 3 reps x 87,5 % af 1RM </t>
  </si>
  <si>
    <t>Uge 8</t>
  </si>
  <si>
    <t>Mandag: 4 sæt x 2 reps x 90 % af 1RM</t>
  </si>
  <si>
    <t xml:space="preserve">Fredag: 2 sæt x 3 reps x 90 % af 1RM </t>
  </si>
  <si>
    <t>Uge 9</t>
  </si>
  <si>
    <t>Mandag: 4 sæt x 2 reps x 92,5 % af 1RM</t>
  </si>
  <si>
    <t xml:space="preserve">Fredag: 2 sæt x 3 reps x 92,5 % af 1RM </t>
  </si>
  <si>
    <t>1 UGES DELOAD</t>
  </si>
  <si>
    <t>Uge 10</t>
  </si>
  <si>
    <t>Mandag: 5 sæt x 2 reps x 75 % af 1RM</t>
  </si>
  <si>
    <t>Onsdag: 4 sæt x 2 reps x 72,5 % af 1RM</t>
  </si>
  <si>
    <t>Fredag: 3 sæt x 2 reps x 70 % af 1RM</t>
  </si>
  <si>
    <t>Indtastning af 1RM:</t>
  </si>
  <si>
    <t>*dynamisk træningspas, hvor man kører med 2 sekunders pause på brystet,</t>
  </si>
  <si>
    <t xml:space="preserve"> efterfulgt af en eksplosiv koncentrisk fase.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</si>
</sst>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/>
  </cellXfs>
  <cellStyles count="13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F14" sqref="F14"/>
    </sheetView>
  </sheetViews>
  <sheetFormatPr defaultColWidth="11" defaultRowHeight="15.75" x14ac:dyDescent="0.25"/>
  <cols>
    <col min="2" max="2" width="32.875" customWidth="1"/>
    <col min="5" max="5" width="10.875" customWidth="1"/>
  </cols>
  <sheetData>
    <row r="1" spans="1:3" ht="16.5" thickBot="1" x14ac:dyDescent="0.3"/>
    <row r="2" spans="1:3" ht="16.5" thickBot="1" x14ac:dyDescent="0.3">
      <c r="B2" s="2" t="s">
        <v>37</v>
      </c>
      <c r="C2" s="3">
        <v>135</v>
      </c>
    </row>
    <row r="4" spans="1:3" x14ac:dyDescent="0.25">
      <c r="A4" s="1" t="s">
        <v>0</v>
      </c>
      <c r="B4" t="s">
        <v>1</v>
      </c>
      <c r="C4">
        <f>C2*0.7</f>
        <v>94.5</v>
      </c>
    </row>
    <row r="5" spans="1:3" x14ac:dyDescent="0.25">
      <c r="B5" t="s">
        <v>2</v>
      </c>
      <c r="C5">
        <f>C2*0.75</f>
        <v>101.25</v>
      </c>
    </row>
    <row r="6" spans="1:3" x14ac:dyDescent="0.25">
      <c r="B6" t="s">
        <v>3</v>
      </c>
      <c r="C6">
        <f>C2*0.8</f>
        <v>108</v>
      </c>
    </row>
    <row r="8" spans="1:3" x14ac:dyDescent="0.25">
      <c r="A8" s="1" t="s">
        <v>4</v>
      </c>
      <c r="B8" t="s">
        <v>5</v>
      </c>
      <c r="C8">
        <f>C2*0.725</f>
        <v>97.875</v>
      </c>
    </row>
    <row r="9" spans="1:3" x14ac:dyDescent="0.25">
      <c r="B9" t="s">
        <v>6</v>
      </c>
      <c r="C9">
        <f>C2*0.775</f>
        <v>104.625</v>
      </c>
    </row>
    <row r="10" spans="1:3" x14ac:dyDescent="0.25">
      <c r="B10" t="s">
        <v>7</v>
      </c>
      <c r="C10">
        <f>C2*0.825</f>
        <v>111.375</v>
      </c>
    </row>
    <row r="12" spans="1:3" x14ac:dyDescent="0.25">
      <c r="A12" s="1" t="s">
        <v>8</v>
      </c>
      <c r="B12" t="s">
        <v>9</v>
      </c>
      <c r="C12">
        <f>C2*0.75</f>
        <v>101.25</v>
      </c>
    </row>
    <row r="13" spans="1:3" x14ac:dyDescent="0.25">
      <c r="B13" t="s">
        <v>10</v>
      </c>
      <c r="C13">
        <f>C2*0.8</f>
        <v>108</v>
      </c>
    </row>
    <row r="14" spans="1:3" x14ac:dyDescent="0.25">
      <c r="B14" t="s">
        <v>11</v>
      </c>
      <c r="C14">
        <f>C2*0.85</f>
        <v>114.75</v>
      </c>
    </row>
    <row r="16" spans="1:3" x14ac:dyDescent="0.25">
      <c r="B16" s="2" t="s">
        <v>12</v>
      </c>
    </row>
    <row r="18" spans="1:3" x14ac:dyDescent="0.25">
      <c r="A18" s="1" t="s">
        <v>13</v>
      </c>
      <c r="B18" t="s">
        <v>14</v>
      </c>
      <c r="C18">
        <f>C2*0.8</f>
        <v>108</v>
      </c>
    </row>
    <row r="19" spans="1:3" x14ac:dyDescent="0.25">
      <c r="B19" t="s">
        <v>15</v>
      </c>
      <c r="C19">
        <f>C2*0.7</f>
        <v>94.5</v>
      </c>
    </row>
    <row r="20" spans="1:3" x14ac:dyDescent="0.25">
      <c r="B20" t="s">
        <v>16</v>
      </c>
      <c r="C20">
        <f>C2*0.8</f>
        <v>108</v>
      </c>
    </row>
    <row r="22" spans="1:3" x14ac:dyDescent="0.25">
      <c r="A22" s="1" t="s">
        <v>17</v>
      </c>
      <c r="B22" t="s">
        <v>18</v>
      </c>
      <c r="C22">
        <f>$C$2*0.825</f>
        <v>111.375</v>
      </c>
    </row>
    <row r="23" spans="1:3" x14ac:dyDescent="0.25">
      <c r="B23" t="s">
        <v>15</v>
      </c>
      <c r="C23">
        <f>$C$2*0.7</f>
        <v>94.5</v>
      </c>
    </row>
    <row r="24" spans="1:3" x14ac:dyDescent="0.25">
      <c r="B24" t="s">
        <v>19</v>
      </c>
      <c r="C24">
        <f>$C$2*0.825</f>
        <v>111.375</v>
      </c>
    </row>
    <row r="26" spans="1:3" x14ac:dyDescent="0.25">
      <c r="A26" s="1" t="s">
        <v>20</v>
      </c>
      <c r="B26" t="s">
        <v>21</v>
      </c>
      <c r="C26">
        <f>$C$2*0.85</f>
        <v>114.75</v>
      </c>
    </row>
    <row r="27" spans="1:3" x14ac:dyDescent="0.25">
      <c r="B27" t="s">
        <v>15</v>
      </c>
      <c r="C27">
        <f>$C$2*0.7</f>
        <v>94.5</v>
      </c>
    </row>
    <row r="28" spans="1:3" x14ac:dyDescent="0.25">
      <c r="B28" t="s">
        <v>22</v>
      </c>
      <c r="C28">
        <f>$C$2*0.85</f>
        <v>114.75</v>
      </c>
    </row>
    <row r="30" spans="1:3" x14ac:dyDescent="0.25">
      <c r="A30" s="1" t="s">
        <v>23</v>
      </c>
      <c r="B30" t="s">
        <v>24</v>
      </c>
      <c r="C30">
        <f>$C$2*0.875</f>
        <v>118.125</v>
      </c>
    </row>
    <row r="31" spans="1:3" x14ac:dyDescent="0.25">
      <c r="B31" t="s">
        <v>15</v>
      </c>
      <c r="C31">
        <f>$C$2*0.7</f>
        <v>94.5</v>
      </c>
    </row>
    <row r="32" spans="1:3" x14ac:dyDescent="0.25">
      <c r="B32" t="s">
        <v>25</v>
      </c>
      <c r="C32">
        <f>$C$2*0.875</f>
        <v>118.125</v>
      </c>
    </row>
    <row r="34" spans="1:3" x14ac:dyDescent="0.25">
      <c r="A34" s="1" t="s">
        <v>26</v>
      </c>
      <c r="B34" t="s">
        <v>27</v>
      </c>
      <c r="C34">
        <f>$C$2*0.9</f>
        <v>121.5</v>
      </c>
    </row>
    <row r="35" spans="1:3" x14ac:dyDescent="0.25">
      <c r="B35" t="s">
        <v>15</v>
      </c>
      <c r="C35">
        <f>$C$2*0.7</f>
        <v>94.5</v>
      </c>
    </row>
    <row r="36" spans="1:3" x14ac:dyDescent="0.25">
      <c r="B36" t="s">
        <v>28</v>
      </c>
      <c r="C36">
        <f>$C$2*0.9</f>
        <v>121.5</v>
      </c>
    </row>
    <row r="38" spans="1:3" x14ac:dyDescent="0.25">
      <c r="A38" s="1" t="s">
        <v>29</v>
      </c>
      <c r="B38" t="s">
        <v>30</v>
      </c>
      <c r="C38">
        <f>$C$2*0.925</f>
        <v>124.875</v>
      </c>
    </row>
    <row r="39" spans="1:3" x14ac:dyDescent="0.25">
      <c r="B39" t="s">
        <v>15</v>
      </c>
      <c r="C39">
        <f>$C$2*0.7</f>
        <v>94.5</v>
      </c>
    </row>
    <row r="40" spans="1:3" x14ac:dyDescent="0.25">
      <c r="B40" t="s">
        <v>31</v>
      </c>
      <c r="C40">
        <f>$C$2*0.925</f>
        <v>124.875</v>
      </c>
    </row>
    <row r="42" spans="1:3" x14ac:dyDescent="0.25">
      <c r="B42" t="s">
        <v>38</v>
      </c>
    </row>
    <row r="43" spans="1:3" x14ac:dyDescent="0.25">
      <c r="B43" t="s">
        <v>39</v>
      </c>
    </row>
    <row r="45" spans="1:3" x14ac:dyDescent="0.25">
      <c r="B45" s="2" t="s">
        <v>32</v>
      </c>
    </row>
    <row r="47" spans="1:3" x14ac:dyDescent="0.25">
      <c r="A47" s="1" t="s">
        <v>33</v>
      </c>
      <c r="B47" t="s">
        <v>34</v>
      </c>
      <c r="C47">
        <f>$C$2*0.75</f>
        <v>101.25</v>
      </c>
    </row>
    <row r="48" spans="1:3" x14ac:dyDescent="0.25">
      <c r="B48" t="s">
        <v>35</v>
      </c>
      <c r="C48">
        <f>$C$2*0.725</f>
        <v>97.875</v>
      </c>
    </row>
    <row r="49" spans="2:3" x14ac:dyDescent="0.25">
      <c r="B49" t="s">
        <v>36</v>
      </c>
      <c r="C49">
        <f>$C$2*0.7</f>
        <v>94.5</v>
      </c>
    </row>
  </sheetData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Thomsen</dc:creator>
  <cp:lastModifiedBy>Bruger</cp:lastModifiedBy>
  <dcterms:created xsi:type="dcterms:W3CDTF">2012-03-12T16:52:53Z</dcterms:created>
  <dcterms:modified xsi:type="dcterms:W3CDTF">2016-07-11T09:02:57Z</dcterms:modified>
</cp:coreProperties>
</file>